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45" windowWidth="20730" windowHeight="85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S50" i="1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1"/>
  <c r="S10"/>
  <c r="S12"/>
  <c r="S54" l="1"/>
  <c r="S55"/>
  <c r="S51"/>
  <c r="S52"/>
  <c r="S53"/>
  <c r="V10"/>
  <c r="U10"/>
  <c r="T10"/>
</calcChain>
</file>

<file path=xl/sharedStrings.xml><?xml version="1.0" encoding="utf-8"?>
<sst xmlns="http://schemas.openxmlformats.org/spreadsheetml/2006/main" count="173" uniqueCount="79">
  <si>
    <t>№</t>
  </si>
  <si>
    <t>п.п.</t>
  </si>
  <si>
    <t>Международные</t>
  </si>
  <si>
    <t>Всероссийские</t>
  </si>
  <si>
    <t>Областные</t>
  </si>
  <si>
    <t>I</t>
  </si>
  <si>
    <t>II</t>
  </si>
  <si>
    <t>III</t>
  </si>
  <si>
    <t>РЕЙТИНГ</t>
  </si>
  <si>
    <t>Гран-при</t>
  </si>
  <si>
    <t>Фамилия Имя Отчество</t>
  </si>
  <si>
    <t>Муниципальное образование:</t>
  </si>
  <si>
    <t>Учреждение:</t>
  </si>
  <si>
    <t>Адрес:</t>
  </si>
  <si>
    <t>Средний</t>
  </si>
  <si>
    <t>балл</t>
  </si>
  <si>
    <t>Направление</t>
  </si>
  <si>
    <t>подготовки</t>
  </si>
  <si>
    <t xml:space="preserve"> рождения</t>
  </si>
  <si>
    <t>Дата</t>
  </si>
  <si>
    <t>обучающихся в школах искусств Московской области</t>
  </si>
  <si>
    <t>Программа</t>
  </si>
  <si>
    <t>обучения</t>
  </si>
  <si>
    <t>Предпрофессиональная</t>
  </si>
  <si>
    <t>Горячева Ангелина Алексеевна</t>
  </si>
  <si>
    <t>Фортепиано</t>
  </si>
  <si>
    <t>Общеразвивающая</t>
  </si>
  <si>
    <t>Карпова Мария Никитична</t>
  </si>
  <si>
    <t>Колесникова Арина Алексеевна</t>
  </si>
  <si>
    <t>Искусство театра</t>
  </si>
  <si>
    <t>Елисеева Полина Евгеньевна</t>
  </si>
  <si>
    <t>Сольное пение</t>
  </si>
  <si>
    <t>Фролова Аполлинария Викторовна</t>
  </si>
  <si>
    <t>Яковенко Анастасия Сергеевна</t>
  </si>
  <si>
    <t>Городской округ Орехово-Зуево</t>
  </si>
  <si>
    <t>Муниципальное учреждение дополнительного образования "Детская школа искусств им. Я. Флиера"</t>
  </si>
  <si>
    <t>142600, Московская область, г.о.Орехово-Зуево, ул.Флиера, д.1</t>
  </si>
  <si>
    <t>Дзидзгури Мария Нодариевна</t>
  </si>
  <si>
    <t>Вашурина Лилия Алексеевна</t>
  </si>
  <si>
    <t>Селезнева Елизавета Романовна</t>
  </si>
  <si>
    <t>Левченко София Алексеевна</t>
  </si>
  <si>
    <t>Узлова Инесса Эдуардовна</t>
  </si>
  <si>
    <t xml:space="preserve">Кошелев Сергей Павлович </t>
  </si>
  <si>
    <t>Большаков Святослав Александрович</t>
  </si>
  <si>
    <t>Гузов Глеб Дмитриевич</t>
  </si>
  <si>
    <t>Дьяков Артём Александрович</t>
  </si>
  <si>
    <t>Корсунин Кирилл Сергеевич</t>
  </si>
  <si>
    <t>Казьмин Роман Зорьевич</t>
  </si>
  <si>
    <t>Шабанов Артём Александрович</t>
  </si>
  <si>
    <t>Шабанова Екатерина Александровна</t>
  </si>
  <si>
    <t>Балаева Ирина Александровна</t>
  </si>
  <si>
    <t>Соловьева Валерия Максимовна</t>
  </si>
  <si>
    <t>Устинова Алёна Алексеевна</t>
  </si>
  <si>
    <t>Кручинина Полина Павловна</t>
  </si>
  <si>
    <t>Юрчук Лидия Владимировна</t>
  </si>
  <si>
    <t>Жижакина Милана Дмитриевна</t>
  </si>
  <si>
    <t>Задубровская Мария Вадимовна</t>
  </si>
  <si>
    <t>Сытова София Антоновна</t>
  </si>
  <si>
    <t>Севостьянова Анастасия Александровна</t>
  </si>
  <si>
    <t>Колюжинова Мария Владимировна</t>
  </si>
  <si>
    <t>Глазков Дамир Дмитриевич</t>
  </si>
  <si>
    <t>Хореография</t>
  </si>
  <si>
    <t>Дубинина Дарья Денисовна</t>
  </si>
  <si>
    <t>Изобразительное и прикладное искусство</t>
  </si>
  <si>
    <t>Бараева Анастасия Андреевна</t>
  </si>
  <si>
    <t>Хромова Дарья Андреевна</t>
  </si>
  <si>
    <t>Пугачева Кристина Денисовна</t>
  </si>
  <si>
    <t>Пугачева Алина Денисовна</t>
  </si>
  <si>
    <t>Гришина Мария Алексеевна</t>
  </si>
  <si>
    <t>Перинская Елизавета Вячеславовна</t>
  </si>
  <si>
    <t>Токмакова Юлия Сергеевна</t>
  </si>
  <si>
    <t>Брингуле Александра Владимировна</t>
  </si>
  <si>
    <t>Олина Виктория Валерьевна</t>
  </si>
  <si>
    <t>Терехина Полина Андреевна</t>
  </si>
  <si>
    <t>Трухин Богдан Александрович</t>
  </si>
  <si>
    <t>Бурданова Любовь Вячеславовна</t>
  </si>
  <si>
    <t>Захарова Елена Александровна</t>
  </si>
  <si>
    <t>Федосова Александра Евгеньевна</t>
  </si>
  <si>
    <t>Морозова Екатерина Андреевна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</si>
</sst>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14" fontId="0" fillId="0" borderId="1" xfId="0" applyNumberFormat="1" applyBorder="1"/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3" borderId="5" xfId="0" applyFill="1" applyBorder="1"/>
    <xf numFmtId="0" fontId="1" fillId="3" borderId="6" xfId="0" applyFont="1" applyFill="1" applyBorder="1"/>
    <xf numFmtId="0" fontId="0" fillId="3" borderId="6" xfId="0" applyFill="1" applyBorder="1"/>
    <xf numFmtId="0" fontId="2" fillId="0" borderId="0" xfId="0" applyFont="1"/>
    <xf numFmtId="0" fontId="0" fillId="3" borderId="7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6" xfId="0" applyFont="1" applyBorder="1"/>
    <xf numFmtId="14" fontId="0" fillId="0" borderId="6" xfId="0" applyNumberFormat="1" applyFont="1" applyBorder="1"/>
    <xf numFmtId="0" fontId="0" fillId="0" borderId="6" xfId="0" applyFont="1" applyBorder="1" applyAlignment="1">
      <alignment horizontal="justify" vertical="center" wrapText="1"/>
    </xf>
    <xf numFmtId="14" fontId="0" fillId="0" borderId="6" xfId="0" applyNumberFormat="1" applyFont="1" applyBorder="1" applyAlignment="1">
      <alignment horizontal="right" vertical="center" wrapText="1"/>
    </xf>
    <xf numFmtId="14" fontId="0" fillId="0" borderId="6" xfId="0" applyNumberFormat="1" applyFont="1" applyBorder="1" applyAlignment="1">
      <alignment horizontal="right"/>
    </xf>
    <xf numFmtId="0" fontId="0" fillId="0" borderId="8" xfId="0" applyBorder="1"/>
    <xf numFmtId="14" fontId="0" fillId="0" borderId="8" xfId="0" applyNumberForma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workbookViewId="0">
      <pane ySplit="9" topLeftCell="A10" activePane="bottomLeft" state="frozen"/>
      <selection pane="bottomLeft" activeCell="A56" sqref="A56"/>
    </sheetView>
  </sheetViews>
  <sheetFormatPr defaultRowHeight="15"/>
  <cols>
    <col min="1" max="1" width="4.42578125" bestFit="1" customWidth="1"/>
    <col min="2" max="2" width="40.5703125" customWidth="1"/>
    <col min="3" max="3" width="11" bestFit="1" customWidth="1"/>
    <col min="4" max="4" width="41" customWidth="1"/>
    <col min="5" max="5" width="23.42578125" bestFit="1" customWidth="1"/>
    <col min="6" max="6" width="9.28515625" bestFit="1" customWidth="1"/>
    <col min="7" max="9" width="5.7109375" style="1" customWidth="1"/>
    <col min="10" max="10" width="9.140625" style="1"/>
    <col min="11" max="13" width="5.7109375" style="1" customWidth="1"/>
    <col min="14" max="14" width="9.140625" style="1"/>
    <col min="15" max="17" width="5.7109375" style="1" customWidth="1"/>
  </cols>
  <sheetData>
    <row r="1" spans="1:22" ht="18.75">
      <c r="B1" s="35" t="s">
        <v>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22" ht="18.75">
      <c r="B2" s="35" t="s">
        <v>20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22"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>
      <c r="B4" s="7" t="s">
        <v>11</v>
      </c>
      <c r="C4" s="36" t="s">
        <v>34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22">
      <c r="B5" s="7" t="s">
        <v>12</v>
      </c>
      <c r="C5" s="36" t="s">
        <v>35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22">
      <c r="B6" s="7" t="s">
        <v>13</v>
      </c>
      <c r="C6" s="36" t="s">
        <v>36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8" spans="1:22">
      <c r="A8" s="9" t="s">
        <v>0</v>
      </c>
      <c r="B8" s="10"/>
      <c r="C8" s="10" t="s">
        <v>19</v>
      </c>
      <c r="D8" s="10" t="s">
        <v>16</v>
      </c>
      <c r="E8" s="21" t="s">
        <v>21</v>
      </c>
      <c r="F8" s="32" t="s">
        <v>2</v>
      </c>
      <c r="G8" s="33"/>
      <c r="H8" s="33"/>
      <c r="I8" s="34"/>
      <c r="J8" s="32" t="s">
        <v>3</v>
      </c>
      <c r="K8" s="33"/>
      <c r="L8" s="33"/>
      <c r="M8" s="34"/>
      <c r="N8" s="32" t="s">
        <v>4</v>
      </c>
      <c r="O8" s="33"/>
      <c r="P8" s="33"/>
      <c r="Q8" s="34"/>
      <c r="R8" s="9" t="s">
        <v>14</v>
      </c>
      <c r="S8" s="14"/>
    </row>
    <row r="9" spans="1:22">
      <c r="A9" s="11" t="s">
        <v>1</v>
      </c>
      <c r="B9" s="12" t="s">
        <v>10</v>
      </c>
      <c r="C9" s="12" t="s">
        <v>18</v>
      </c>
      <c r="D9" s="12" t="s">
        <v>17</v>
      </c>
      <c r="E9" s="12" t="s">
        <v>22</v>
      </c>
      <c r="F9" s="12" t="s">
        <v>9</v>
      </c>
      <c r="G9" s="13" t="s">
        <v>5</v>
      </c>
      <c r="H9" s="13" t="s">
        <v>6</v>
      </c>
      <c r="I9" s="13" t="s">
        <v>7</v>
      </c>
      <c r="J9" s="12" t="s">
        <v>9</v>
      </c>
      <c r="K9" s="13" t="s">
        <v>5</v>
      </c>
      <c r="L9" s="13" t="s">
        <v>6</v>
      </c>
      <c r="M9" s="13" t="s">
        <v>7</v>
      </c>
      <c r="N9" s="12" t="s">
        <v>9</v>
      </c>
      <c r="O9" s="13" t="s">
        <v>5</v>
      </c>
      <c r="P9" s="13" t="s">
        <v>6</v>
      </c>
      <c r="Q9" s="13" t="s">
        <v>7</v>
      </c>
      <c r="R9" s="11" t="s">
        <v>15</v>
      </c>
      <c r="S9" s="15" t="s">
        <v>8</v>
      </c>
    </row>
    <row r="10" spans="1:22">
      <c r="A10" s="4">
        <v>1</v>
      </c>
      <c r="B10" s="3" t="s">
        <v>24</v>
      </c>
      <c r="C10" s="8">
        <v>37833</v>
      </c>
      <c r="D10" s="3" t="s">
        <v>25</v>
      </c>
      <c r="E10" s="3" t="s">
        <v>26</v>
      </c>
      <c r="F10" s="2"/>
      <c r="J10" s="2"/>
      <c r="N10" s="2"/>
      <c r="O10" s="1">
        <v>2</v>
      </c>
      <c r="Q10" s="1">
        <v>1</v>
      </c>
      <c r="R10" s="31">
        <v>5</v>
      </c>
      <c r="S10" s="16">
        <f t="shared" ref="S10:S11" si="0">(1.5*F10+1*G10+1/2*H10+1/3*I10)*1+(1.5*J10+1*K10+1/2*L10+1/3*M10)*1/2+(1.5*N10+1*O10+1/2*P10+1/3*Q10)*1/3+R10</f>
        <v>5.7777777777777777</v>
      </c>
      <c r="T10" s="17">
        <f>(1.5*F10+1*G10+1/2*H10+1/3*I10)*1</f>
        <v>0</v>
      </c>
      <c r="U10" s="17">
        <f>(1.5*J10+1*K10+1/2*L10+1/3*M10)*1/2</f>
        <v>0</v>
      </c>
      <c r="V10" s="17">
        <f>(1.5*N10+1*O10+1/2*P10+1/3*Q10)*1/3</f>
        <v>0.77777777777777779</v>
      </c>
    </row>
    <row r="11" spans="1:22">
      <c r="A11" s="4">
        <v>2</v>
      </c>
      <c r="B11" s="3" t="s">
        <v>73</v>
      </c>
      <c r="C11" s="8">
        <v>40098</v>
      </c>
      <c r="D11" s="3" t="s">
        <v>63</v>
      </c>
      <c r="E11" s="3" t="s">
        <v>26</v>
      </c>
      <c r="F11" s="2"/>
      <c r="J11" s="2"/>
      <c r="N11" s="2"/>
      <c r="O11" s="1">
        <v>2</v>
      </c>
      <c r="R11" s="19">
        <v>5</v>
      </c>
      <c r="S11" s="16">
        <f t="shared" si="0"/>
        <v>5.666666666666667</v>
      </c>
      <c r="T11" s="17"/>
      <c r="U11" s="17"/>
      <c r="V11" s="17"/>
    </row>
    <row r="12" spans="1:22">
      <c r="A12" s="4">
        <v>3</v>
      </c>
      <c r="B12" s="3" t="s">
        <v>28</v>
      </c>
      <c r="C12" s="8">
        <v>39600</v>
      </c>
      <c r="D12" s="3" t="s">
        <v>29</v>
      </c>
      <c r="E12" s="3" t="s">
        <v>23</v>
      </c>
      <c r="F12" s="2"/>
      <c r="J12" s="2"/>
      <c r="N12" s="2"/>
      <c r="P12" s="1">
        <v>3</v>
      </c>
      <c r="R12" s="31">
        <v>5</v>
      </c>
      <c r="S12" s="16">
        <f>(3*F12+1*G12+1/2*H12+1/3*I12)*1+(3*J12+1*K12+1/2*L12+1/3*M12)*1/2+(3*N12+1*O12+1/2*P12+1/3*Q12)*1/3+R12</f>
        <v>5.5</v>
      </c>
      <c r="T12" s="17"/>
      <c r="U12" s="17"/>
      <c r="V12" s="17"/>
    </row>
    <row r="13" spans="1:22">
      <c r="A13" s="4">
        <v>4</v>
      </c>
      <c r="B13" s="3" t="s">
        <v>30</v>
      </c>
      <c r="C13" s="8">
        <v>38398</v>
      </c>
      <c r="D13" s="3" t="s">
        <v>31</v>
      </c>
      <c r="E13" s="3" t="s">
        <v>26</v>
      </c>
      <c r="F13" s="2"/>
      <c r="J13" s="2"/>
      <c r="N13" s="2"/>
      <c r="O13" s="1">
        <v>1</v>
      </c>
      <c r="Q13" s="1">
        <v>2</v>
      </c>
      <c r="R13" s="31">
        <v>4.8</v>
      </c>
      <c r="S13" s="16">
        <f t="shared" ref="S13:S41" si="1">(1.5*F13+1*G13+1/2*H13+1/3*I13)*1+(1.5*J13+1*K13+1/2*L13+1/3*M13)*1/2+(1.5*N13+1*O13+1/2*P13+1/3*Q13)*1/3+R13</f>
        <v>5.3555555555555552</v>
      </c>
      <c r="T13" s="17"/>
      <c r="U13" s="17"/>
      <c r="V13" s="17"/>
    </row>
    <row r="14" spans="1:22">
      <c r="A14" s="4">
        <v>5</v>
      </c>
      <c r="B14" s="22" t="s">
        <v>42</v>
      </c>
      <c r="C14" s="23">
        <v>38622</v>
      </c>
      <c r="D14" s="3" t="s">
        <v>61</v>
      </c>
      <c r="E14" s="3" t="s">
        <v>26</v>
      </c>
      <c r="F14" s="2"/>
      <c r="J14" s="2"/>
      <c r="N14" s="2"/>
      <c r="O14" s="1">
        <v>1</v>
      </c>
      <c r="R14" s="19">
        <v>5</v>
      </c>
      <c r="S14" s="16">
        <f t="shared" si="1"/>
        <v>5.333333333333333</v>
      </c>
      <c r="T14" s="17"/>
      <c r="U14" s="17"/>
      <c r="V14" s="17"/>
    </row>
    <row r="15" spans="1:22">
      <c r="A15" s="4">
        <v>6</v>
      </c>
      <c r="B15" s="24" t="s">
        <v>45</v>
      </c>
      <c r="C15" s="25">
        <v>39394</v>
      </c>
      <c r="D15" s="3" t="s">
        <v>61</v>
      </c>
      <c r="E15" s="3" t="s">
        <v>26</v>
      </c>
      <c r="F15" s="2"/>
      <c r="J15" s="2"/>
      <c r="N15" s="2"/>
      <c r="O15" s="1">
        <v>1</v>
      </c>
      <c r="R15" s="19">
        <v>5</v>
      </c>
      <c r="S15" s="16">
        <f t="shared" si="1"/>
        <v>5.333333333333333</v>
      </c>
      <c r="T15" s="17"/>
      <c r="U15" s="17"/>
      <c r="V15" s="17"/>
    </row>
    <row r="16" spans="1:22">
      <c r="A16" s="4">
        <v>7</v>
      </c>
      <c r="B16" s="24" t="s">
        <v>46</v>
      </c>
      <c r="C16" s="25">
        <v>39292</v>
      </c>
      <c r="D16" s="3" t="s">
        <v>61</v>
      </c>
      <c r="E16" s="3" t="s">
        <v>26</v>
      </c>
      <c r="F16" s="2"/>
      <c r="J16" s="2"/>
      <c r="N16" s="2"/>
      <c r="O16" s="1">
        <v>1</v>
      </c>
      <c r="R16" s="19">
        <v>5</v>
      </c>
      <c r="S16" s="16">
        <f t="shared" si="1"/>
        <v>5.333333333333333</v>
      </c>
      <c r="T16" s="17"/>
      <c r="U16" s="17"/>
      <c r="V16" s="17"/>
    </row>
    <row r="17" spans="1:22">
      <c r="A17" s="4">
        <v>8</v>
      </c>
      <c r="B17" s="24" t="s">
        <v>48</v>
      </c>
      <c r="C17" s="25">
        <v>39297</v>
      </c>
      <c r="D17" s="3" t="s">
        <v>61</v>
      </c>
      <c r="E17" s="3" t="s">
        <v>26</v>
      </c>
      <c r="F17" s="2"/>
      <c r="J17" s="2"/>
      <c r="N17" s="2"/>
      <c r="O17" s="1">
        <v>1</v>
      </c>
      <c r="R17" s="19">
        <v>5</v>
      </c>
      <c r="S17" s="16">
        <f t="shared" si="1"/>
        <v>5.333333333333333</v>
      </c>
      <c r="T17" s="17"/>
      <c r="U17" s="17"/>
      <c r="V17" s="17"/>
    </row>
    <row r="18" spans="1:22">
      <c r="A18" s="4">
        <v>9</v>
      </c>
      <c r="B18" s="24" t="s">
        <v>51</v>
      </c>
      <c r="C18" s="25">
        <v>39155</v>
      </c>
      <c r="D18" s="3" t="s">
        <v>61</v>
      </c>
      <c r="E18" s="3" t="s">
        <v>26</v>
      </c>
      <c r="F18" s="2"/>
      <c r="J18" s="2"/>
      <c r="N18" s="2"/>
      <c r="O18" s="1">
        <v>1</v>
      </c>
      <c r="R18" s="19">
        <v>5</v>
      </c>
      <c r="S18" s="16">
        <f t="shared" si="1"/>
        <v>5.333333333333333</v>
      </c>
      <c r="T18" s="17"/>
      <c r="U18" s="17"/>
      <c r="V18" s="17"/>
    </row>
    <row r="19" spans="1:22">
      <c r="A19" s="4">
        <v>10</v>
      </c>
      <c r="B19" s="24" t="s">
        <v>52</v>
      </c>
      <c r="C19" s="25">
        <v>39179</v>
      </c>
      <c r="D19" s="3" t="s">
        <v>61</v>
      </c>
      <c r="E19" s="3" t="s">
        <v>26</v>
      </c>
      <c r="F19" s="2"/>
      <c r="J19" s="2"/>
      <c r="N19" s="2"/>
      <c r="O19" s="1">
        <v>1</v>
      </c>
      <c r="R19" s="19">
        <v>5</v>
      </c>
      <c r="S19" s="16">
        <f t="shared" si="1"/>
        <v>5.333333333333333</v>
      </c>
      <c r="T19" s="17"/>
      <c r="U19" s="17"/>
      <c r="V19" s="17"/>
    </row>
    <row r="20" spans="1:22">
      <c r="A20" s="4">
        <v>11</v>
      </c>
      <c r="B20" s="24" t="s">
        <v>53</v>
      </c>
      <c r="C20" s="25">
        <v>39331</v>
      </c>
      <c r="D20" s="3" t="s">
        <v>61</v>
      </c>
      <c r="E20" s="3" t="s">
        <v>26</v>
      </c>
      <c r="F20" s="2"/>
      <c r="J20" s="2"/>
      <c r="N20" s="2"/>
      <c r="O20" s="1">
        <v>1</v>
      </c>
      <c r="R20" s="19">
        <v>5</v>
      </c>
      <c r="S20" s="16">
        <f t="shared" si="1"/>
        <v>5.333333333333333</v>
      </c>
      <c r="T20" s="17"/>
      <c r="U20" s="17"/>
      <c r="V20" s="17"/>
    </row>
    <row r="21" spans="1:22">
      <c r="A21" s="4">
        <v>12</v>
      </c>
      <c r="B21" s="24" t="s">
        <v>55</v>
      </c>
      <c r="C21" s="25">
        <v>39448</v>
      </c>
      <c r="D21" s="3" t="s">
        <v>61</v>
      </c>
      <c r="E21" s="3" t="s">
        <v>26</v>
      </c>
      <c r="F21" s="2"/>
      <c r="J21" s="2"/>
      <c r="N21" s="2"/>
      <c r="O21" s="1">
        <v>1</v>
      </c>
      <c r="R21" s="19">
        <v>5</v>
      </c>
      <c r="S21" s="16">
        <f t="shared" si="1"/>
        <v>5.333333333333333</v>
      </c>
      <c r="T21" s="17"/>
      <c r="U21" s="17"/>
      <c r="V21" s="17"/>
    </row>
    <row r="22" spans="1:22">
      <c r="A22" s="4">
        <v>13</v>
      </c>
      <c r="B22" s="24" t="s">
        <v>56</v>
      </c>
      <c r="C22" s="25">
        <v>38601</v>
      </c>
      <c r="D22" s="3" t="s">
        <v>61</v>
      </c>
      <c r="E22" s="3" t="s">
        <v>26</v>
      </c>
      <c r="F22" s="2"/>
      <c r="J22" s="2"/>
      <c r="N22" s="2"/>
      <c r="O22" s="1">
        <v>1</v>
      </c>
      <c r="R22" s="19">
        <v>5</v>
      </c>
      <c r="S22" s="16">
        <f t="shared" si="1"/>
        <v>5.333333333333333</v>
      </c>
      <c r="T22" s="17"/>
      <c r="U22" s="17"/>
      <c r="V22" s="17"/>
    </row>
    <row r="23" spans="1:22">
      <c r="A23" s="4">
        <v>14</v>
      </c>
      <c r="B23" s="24" t="s">
        <v>59</v>
      </c>
      <c r="C23" s="25">
        <v>39176</v>
      </c>
      <c r="D23" s="3" t="s">
        <v>61</v>
      </c>
      <c r="E23" s="3" t="s">
        <v>26</v>
      </c>
      <c r="F23" s="2"/>
      <c r="J23" s="2"/>
      <c r="N23" s="2"/>
      <c r="O23" s="1">
        <v>1</v>
      </c>
      <c r="R23" s="19">
        <v>5</v>
      </c>
      <c r="S23" s="16">
        <f t="shared" si="1"/>
        <v>5.333333333333333</v>
      </c>
      <c r="T23" s="17"/>
      <c r="U23" s="17"/>
      <c r="V23" s="17"/>
    </row>
    <row r="24" spans="1:22">
      <c r="A24" s="4">
        <v>15</v>
      </c>
      <c r="B24" s="3" t="s">
        <v>64</v>
      </c>
      <c r="C24" s="8">
        <v>38563</v>
      </c>
      <c r="D24" s="3" t="s">
        <v>63</v>
      </c>
      <c r="E24" s="3" t="s">
        <v>26</v>
      </c>
      <c r="F24" s="2"/>
      <c r="J24" s="2"/>
      <c r="N24" s="2"/>
      <c r="O24" s="1">
        <v>1</v>
      </c>
      <c r="R24" s="19">
        <v>5</v>
      </c>
      <c r="S24" s="16">
        <f t="shared" si="1"/>
        <v>5.333333333333333</v>
      </c>
      <c r="T24" s="17"/>
      <c r="U24" s="17"/>
      <c r="V24" s="17"/>
    </row>
    <row r="25" spans="1:22">
      <c r="A25" s="4">
        <v>16</v>
      </c>
      <c r="B25" s="3" t="s">
        <v>74</v>
      </c>
      <c r="C25" s="8">
        <v>40362</v>
      </c>
      <c r="D25" s="3" t="s">
        <v>63</v>
      </c>
      <c r="E25" s="3" t="s">
        <v>26</v>
      </c>
      <c r="F25" s="2"/>
      <c r="J25" s="2"/>
      <c r="N25" s="2"/>
      <c r="O25" s="1">
        <v>1</v>
      </c>
      <c r="R25" s="19">
        <v>5</v>
      </c>
      <c r="S25" s="16">
        <f t="shared" si="1"/>
        <v>5.333333333333333</v>
      </c>
      <c r="T25" s="17"/>
      <c r="U25" s="17"/>
      <c r="V25" s="17"/>
    </row>
    <row r="26" spans="1:22">
      <c r="A26" s="4">
        <v>17</v>
      </c>
      <c r="B26" s="3" t="s">
        <v>75</v>
      </c>
      <c r="C26" s="8">
        <v>40348</v>
      </c>
      <c r="D26" s="3" t="s">
        <v>63</v>
      </c>
      <c r="E26" s="3" t="s">
        <v>26</v>
      </c>
      <c r="F26" s="2"/>
      <c r="J26" s="2"/>
      <c r="N26" s="2"/>
      <c r="O26" s="1">
        <v>1</v>
      </c>
      <c r="R26" s="19">
        <v>5</v>
      </c>
      <c r="S26" s="16">
        <f t="shared" si="1"/>
        <v>5.333333333333333</v>
      </c>
      <c r="T26" s="17"/>
      <c r="U26" s="17"/>
      <c r="V26" s="17"/>
    </row>
    <row r="27" spans="1:22">
      <c r="A27" s="4">
        <v>18</v>
      </c>
      <c r="B27" s="3" t="s">
        <v>76</v>
      </c>
      <c r="C27" s="8">
        <v>39997</v>
      </c>
      <c r="D27" s="3" t="s">
        <v>63</v>
      </c>
      <c r="E27" s="3" t="s">
        <v>26</v>
      </c>
      <c r="F27" s="2"/>
      <c r="J27" s="2"/>
      <c r="N27" s="2"/>
      <c r="O27" s="1">
        <v>1</v>
      </c>
      <c r="R27" s="19">
        <v>5</v>
      </c>
      <c r="S27" s="16">
        <f t="shared" si="1"/>
        <v>5.333333333333333</v>
      </c>
      <c r="T27" s="17"/>
      <c r="U27" s="17"/>
      <c r="V27" s="17"/>
    </row>
    <row r="28" spans="1:22">
      <c r="A28" s="4">
        <v>19</v>
      </c>
      <c r="B28" s="3" t="s">
        <v>77</v>
      </c>
      <c r="C28" s="8">
        <v>40599</v>
      </c>
      <c r="D28" s="3" t="s">
        <v>63</v>
      </c>
      <c r="E28" s="3" t="s">
        <v>26</v>
      </c>
      <c r="F28" s="2"/>
      <c r="J28" s="2"/>
      <c r="N28" s="2"/>
      <c r="O28" s="1">
        <v>1</v>
      </c>
      <c r="R28" s="19">
        <v>5</v>
      </c>
      <c r="S28" s="16">
        <f t="shared" si="1"/>
        <v>5.333333333333333</v>
      </c>
      <c r="T28" s="17"/>
      <c r="U28" s="17"/>
      <c r="V28" s="17"/>
    </row>
    <row r="29" spans="1:22">
      <c r="A29" s="4">
        <v>20</v>
      </c>
      <c r="B29" s="3" t="s">
        <v>27</v>
      </c>
      <c r="C29" s="8">
        <v>38737</v>
      </c>
      <c r="D29" s="3" t="s">
        <v>25</v>
      </c>
      <c r="E29" s="3" t="s">
        <v>26</v>
      </c>
      <c r="F29" s="2"/>
      <c r="J29" s="2"/>
      <c r="N29" s="2"/>
      <c r="P29" s="1">
        <v>1</v>
      </c>
      <c r="R29" s="31">
        <v>5</v>
      </c>
      <c r="S29" s="16">
        <f t="shared" si="1"/>
        <v>5.166666666666667</v>
      </c>
      <c r="T29" s="17"/>
      <c r="U29" s="17"/>
      <c r="V29" s="17"/>
    </row>
    <row r="30" spans="1:22">
      <c r="A30" s="4">
        <v>21</v>
      </c>
      <c r="B30" s="3" t="s">
        <v>33</v>
      </c>
      <c r="C30" s="8">
        <v>38361</v>
      </c>
      <c r="D30" s="3" t="s">
        <v>31</v>
      </c>
      <c r="E30" s="3" t="s">
        <v>26</v>
      </c>
      <c r="F30" s="2"/>
      <c r="J30" s="2"/>
      <c r="N30" s="2"/>
      <c r="P30" s="1">
        <v>1</v>
      </c>
      <c r="R30" s="31">
        <v>5</v>
      </c>
      <c r="S30" s="16">
        <f t="shared" si="1"/>
        <v>5.166666666666667</v>
      </c>
      <c r="T30" s="17"/>
      <c r="U30" s="17"/>
      <c r="V30" s="17"/>
    </row>
    <row r="31" spans="1:22">
      <c r="A31" s="4">
        <v>22</v>
      </c>
      <c r="B31" s="3" t="s">
        <v>71</v>
      </c>
      <c r="C31" s="8">
        <v>39493</v>
      </c>
      <c r="D31" s="3" t="s">
        <v>63</v>
      </c>
      <c r="E31" s="3" t="s">
        <v>26</v>
      </c>
      <c r="F31" s="2"/>
      <c r="J31" s="2"/>
      <c r="N31" s="2"/>
      <c r="P31" s="1">
        <v>1</v>
      </c>
      <c r="R31" s="19">
        <v>5</v>
      </c>
      <c r="S31" s="16">
        <f t="shared" si="1"/>
        <v>5.166666666666667</v>
      </c>
    </row>
    <row r="32" spans="1:22">
      <c r="A32" s="4">
        <v>23</v>
      </c>
      <c r="B32" s="3" t="s">
        <v>72</v>
      </c>
      <c r="C32" s="8">
        <v>39421</v>
      </c>
      <c r="D32" s="3" t="s">
        <v>63</v>
      </c>
      <c r="E32" s="3" t="s">
        <v>26</v>
      </c>
      <c r="F32" s="2"/>
      <c r="J32" s="2"/>
      <c r="N32" s="2"/>
      <c r="P32" s="1">
        <v>1</v>
      </c>
      <c r="R32" s="19">
        <v>5</v>
      </c>
      <c r="S32" s="16">
        <f t="shared" si="1"/>
        <v>5.166666666666667</v>
      </c>
    </row>
    <row r="33" spans="1:19">
      <c r="A33" s="4">
        <v>24</v>
      </c>
      <c r="B33" s="3" t="s">
        <v>40</v>
      </c>
      <c r="C33" s="8">
        <v>37167</v>
      </c>
      <c r="D33" s="3" t="s">
        <v>31</v>
      </c>
      <c r="E33" s="3" t="s">
        <v>26</v>
      </c>
      <c r="F33" s="2"/>
      <c r="J33" s="2"/>
      <c r="N33" s="2"/>
      <c r="Q33" s="1">
        <v>1</v>
      </c>
      <c r="R33" s="31">
        <v>5</v>
      </c>
      <c r="S33" s="16">
        <f t="shared" si="1"/>
        <v>5.1111111111111107</v>
      </c>
    </row>
    <row r="34" spans="1:19">
      <c r="A34" s="4">
        <v>25</v>
      </c>
      <c r="B34" s="3" t="s">
        <v>62</v>
      </c>
      <c r="C34" s="8">
        <v>38009</v>
      </c>
      <c r="D34" s="3" t="s">
        <v>63</v>
      </c>
      <c r="E34" s="3" t="s">
        <v>26</v>
      </c>
      <c r="F34" s="2"/>
      <c r="J34" s="2"/>
      <c r="N34" s="2"/>
      <c r="Q34" s="1">
        <v>1</v>
      </c>
      <c r="R34" s="19">
        <v>5</v>
      </c>
      <c r="S34" s="16">
        <f t="shared" si="1"/>
        <v>5.1111111111111107</v>
      </c>
    </row>
    <row r="35" spans="1:19">
      <c r="A35" s="4">
        <v>26</v>
      </c>
      <c r="B35" s="3" t="s">
        <v>68</v>
      </c>
      <c r="C35" s="8">
        <v>39004</v>
      </c>
      <c r="D35" s="3" t="s">
        <v>63</v>
      </c>
      <c r="E35" s="3" t="s">
        <v>26</v>
      </c>
      <c r="F35" s="2"/>
      <c r="J35" s="2"/>
      <c r="N35" s="2"/>
      <c r="Q35" s="1">
        <v>1</v>
      </c>
      <c r="R35" s="19">
        <v>5</v>
      </c>
      <c r="S35" s="16">
        <f t="shared" si="1"/>
        <v>5.1111111111111107</v>
      </c>
    </row>
    <row r="36" spans="1:19">
      <c r="A36" s="4">
        <v>27</v>
      </c>
      <c r="B36" s="3" t="s">
        <v>69</v>
      </c>
      <c r="C36" s="8">
        <v>37776</v>
      </c>
      <c r="D36" s="3" t="s">
        <v>63</v>
      </c>
      <c r="E36" s="3" t="s">
        <v>26</v>
      </c>
      <c r="F36" s="2"/>
      <c r="J36" s="2"/>
      <c r="N36" s="2"/>
      <c r="Q36" s="1">
        <v>1</v>
      </c>
      <c r="R36" s="19">
        <v>5</v>
      </c>
      <c r="S36" s="16">
        <f t="shared" si="1"/>
        <v>5.1111111111111107</v>
      </c>
    </row>
    <row r="37" spans="1:19">
      <c r="A37" s="4">
        <v>28</v>
      </c>
      <c r="B37" s="3" t="s">
        <v>78</v>
      </c>
      <c r="C37" s="8">
        <v>40501</v>
      </c>
      <c r="D37" s="3" t="s">
        <v>63</v>
      </c>
      <c r="E37" s="3" t="s">
        <v>26</v>
      </c>
      <c r="F37" s="2"/>
      <c r="G37" s="37"/>
      <c r="H37" s="37"/>
      <c r="I37" s="37"/>
      <c r="J37" s="2"/>
      <c r="K37" s="37"/>
      <c r="L37" s="37"/>
      <c r="M37" s="37"/>
      <c r="N37" s="2"/>
      <c r="O37" s="37"/>
      <c r="P37" s="37"/>
      <c r="Q37" s="37">
        <v>1</v>
      </c>
      <c r="R37" s="19">
        <v>5</v>
      </c>
      <c r="S37" s="16">
        <f t="shared" si="1"/>
        <v>5.1111111111111107</v>
      </c>
    </row>
    <row r="38" spans="1:19">
      <c r="A38" s="4">
        <v>29</v>
      </c>
      <c r="B38" s="24" t="s">
        <v>43</v>
      </c>
      <c r="C38" s="25">
        <v>39399</v>
      </c>
      <c r="D38" s="3" t="s">
        <v>61</v>
      </c>
      <c r="E38" s="3" t="s">
        <v>26</v>
      </c>
      <c r="F38" s="2"/>
      <c r="J38" s="2"/>
      <c r="N38" s="2"/>
      <c r="O38" s="1">
        <v>1</v>
      </c>
      <c r="R38" s="19">
        <v>4.6666670000000003</v>
      </c>
      <c r="S38" s="16">
        <f t="shared" si="1"/>
        <v>5.0000003333333334</v>
      </c>
    </row>
    <row r="39" spans="1:19">
      <c r="A39" s="4">
        <v>30</v>
      </c>
      <c r="B39" s="24" t="s">
        <v>47</v>
      </c>
      <c r="C39" s="25">
        <v>39195</v>
      </c>
      <c r="D39" s="3" t="s">
        <v>61</v>
      </c>
      <c r="E39" s="3" t="s">
        <v>26</v>
      </c>
      <c r="F39" s="2"/>
      <c r="J39" s="2"/>
      <c r="N39" s="2"/>
      <c r="O39" s="1">
        <v>1</v>
      </c>
      <c r="R39" s="19">
        <v>4.6666670000000003</v>
      </c>
      <c r="S39" s="16">
        <f t="shared" si="1"/>
        <v>5.0000003333333334</v>
      </c>
    </row>
    <row r="40" spans="1:19">
      <c r="A40" s="4">
        <v>31</v>
      </c>
      <c r="B40" s="24" t="s">
        <v>54</v>
      </c>
      <c r="C40" s="25">
        <v>38933</v>
      </c>
      <c r="D40" s="3" t="s">
        <v>61</v>
      </c>
      <c r="E40" s="3" t="s">
        <v>26</v>
      </c>
      <c r="F40" s="2"/>
      <c r="J40" s="2"/>
      <c r="N40" s="2"/>
      <c r="O40" s="1">
        <v>1</v>
      </c>
      <c r="R40" s="19">
        <v>4.6666670000000003</v>
      </c>
      <c r="S40" s="16">
        <f t="shared" si="1"/>
        <v>5.0000003333333334</v>
      </c>
    </row>
    <row r="41" spans="1:19" ht="15" customHeight="1">
      <c r="A41" s="4">
        <v>32</v>
      </c>
      <c r="B41" s="24" t="s">
        <v>58</v>
      </c>
      <c r="C41" s="25">
        <v>39403</v>
      </c>
      <c r="D41" s="3" t="s">
        <v>61</v>
      </c>
      <c r="E41" s="3" t="s">
        <v>26</v>
      </c>
      <c r="F41" s="2"/>
      <c r="J41" s="2"/>
      <c r="N41" s="2"/>
      <c r="O41" s="1">
        <v>1</v>
      </c>
      <c r="R41" s="19">
        <v>4.6666670000000003</v>
      </c>
      <c r="S41" s="16">
        <f t="shared" si="1"/>
        <v>5.0000003333333334</v>
      </c>
    </row>
    <row r="42" spans="1:19">
      <c r="A42" s="4">
        <v>33</v>
      </c>
      <c r="B42" s="24" t="s">
        <v>60</v>
      </c>
      <c r="C42" s="26">
        <v>39146</v>
      </c>
      <c r="D42" s="3" t="s">
        <v>61</v>
      </c>
      <c r="E42" s="3" t="s">
        <v>26</v>
      </c>
      <c r="F42" s="2"/>
      <c r="J42" s="2"/>
      <c r="N42" s="2"/>
      <c r="O42" s="1">
        <v>1</v>
      </c>
      <c r="R42" s="19">
        <v>4.6666670000000003</v>
      </c>
      <c r="S42" s="16">
        <f t="shared" ref="S42:S50" si="2">(1.5*F42+1*G42+1/2*H42+1/3*I42)*1+(1.5*J42+1*K42+1/2*L42+1/3*M42)*1/2+(1.5*N42+1*O42+1/2*P42+1/3*Q42)*1/3+R42</f>
        <v>5.0000003333333334</v>
      </c>
    </row>
    <row r="43" spans="1:19">
      <c r="A43" s="4">
        <v>34</v>
      </c>
      <c r="B43" s="3" t="s">
        <v>32</v>
      </c>
      <c r="C43" s="8">
        <v>37597</v>
      </c>
      <c r="D43" s="3" t="s">
        <v>31</v>
      </c>
      <c r="E43" s="3" t="s">
        <v>26</v>
      </c>
      <c r="F43" s="2"/>
      <c r="J43" s="2"/>
      <c r="N43" s="2"/>
      <c r="O43" s="1">
        <v>1</v>
      </c>
      <c r="R43" s="31">
        <v>4.5999999999999996</v>
      </c>
      <c r="S43" s="16">
        <f t="shared" si="2"/>
        <v>4.9333333333333327</v>
      </c>
    </row>
    <row r="44" spans="1:19">
      <c r="A44" s="4">
        <v>35</v>
      </c>
      <c r="B44" s="3" t="s">
        <v>70</v>
      </c>
      <c r="C44" s="8">
        <v>38851</v>
      </c>
      <c r="D44" s="3" t="s">
        <v>63</v>
      </c>
      <c r="E44" s="3" t="s">
        <v>26</v>
      </c>
      <c r="F44" s="2"/>
      <c r="J44" s="2"/>
      <c r="N44" s="2"/>
      <c r="P44" s="1">
        <v>1</v>
      </c>
      <c r="R44" s="19">
        <v>4.5999999999999996</v>
      </c>
      <c r="S44" s="16">
        <f t="shared" si="2"/>
        <v>4.7666666666666666</v>
      </c>
    </row>
    <row r="45" spans="1:19">
      <c r="A45" s="4">
        <v>36</v>
      </c>
      <c r="B45" s="3" t="s">
        <v>41</v>
      </c>
      <c r="C45" s="8">
        <v>37235</v>
      </c>
      <c r="D45" s="3" t="s">
        <v>31</v>
      </c>
      <c r="E45" s="3" t="s">
        <v>26</v>
      </c>
      <c r="F45" s="2"/>
      <c r="J45" s="2"/>
      <c r="N45" s="2"/>
      <c r="Q45" s="1">
        <v>1</v>
      </c>
      <c r="R45" s="31">
        <v>4.5999999999999996</v>
      </c>
      <c r="S45" s="16">
        <f t="shared" si="2"/>
        <v>4.7111111111111104</v>
      </c>
    </row>
    <row r="46" spans="1:19">
      <c r="A46" s="4">
        <v>37</v>
      </c>
      <c r="B46" s="24" t="s">
        <v>44</v>
      </c>
      <c r="C46" s="25">
        <v>39313</v>
      </c>
      <c r="D46" s="3" t="s">
        <v>61</v>
      </c>
      <c r="E46" s="3" t="s">
        <v>26</v>
      </c>
      <c r="F46" s="2"/>
      <c r="J46" s="2"/>
      <c r="N46" s="2"/>
      <c r="O46" s="1">
        <v>1</v>
      </c>
      <c r="R46" s="19">
        <v>4.3333329999999997</v>
      </c>
      <c r="S46" s="16">
        <f t="shared" si="2"/>
        <v>4.6666663333333327</v>
      </c>
    </row>
    <row r="47" spans="1:19">
      <c r="A47" s="4">
        <v>38</v>
      </c>
      <c r="B47" s="24" t="s">
        <v>49</v>
      </c>
      <c r="C47" s="25">
        <v>39707</v>
      </c>
      <c r="D47" s="3" t="s">
        <v>61</v>
      </c>
      <c r="E47" s="3" t="s">
        <v>26</v>
      </c>
      <c r="F47" s="2"/>
      <c r="J47" s="2"/>
      <c r="N47" s="2"/>
      <c r="O47" s="1">
        <v>1</v>
      </c>
      <c r="R47" s="19">
        <v>4.3333329999999997</v>
      </c>
      <c r="S47" s="16">
        <f t="shared" si="2"/>
        <v>4.6666663333333327</v>
      </c>
    </row>
    <row r="48" spans="1:19">
      <c r="A48" s="4">
        <v>39</v>
      </c>
      <c r="B48" s="24" t="s">
        <v>50</v>
      </c>
      <c r="C48" s="25">
        <v>39100</v>
      </c>
      <c r="D48" s="3" t="s">
        <v>61</v>
      </c>
      <c r="E48" s="3" t="s">
        <v>26</v>
      </c>
      <c r="F48" s="2"/>
      <c r="J48" s="2"/>
      <c r="N48" s="2"/>
      <c r="O48" s="1">
        <v>1</v>
      </c>
      <c r="R48" s="19">
        <v>4.3333329999999997</v>
      </c>
      <c r="S48" s="16">
        <f t="shared" si="2"/>
        <v>4.6666663333333327</v>
      </c>
    </row>
    <row r="49" spans="1:19">
      <c r="A49" s="4">
        <v>40</v>
      </c>
      <c r="B49" s="24" t="s">
        <v>57</v>
      </c>
      <c r="C49" s="25">
        <v>39170</v>
      </c>
      <c r="D49" s="3" t="s">
        <v>61</v>
      </c>
      <c r="E49" s="3" t="s">
        <v>26</v>
      </c>
      <c r="F49" s="2"/>
      <c r="J49" s="2"/>
      <c r="N49" s="2"/>
      <c r="O49" s="1">
        <v>1</v>
      </c>
      <c r="R49" s="19">
        <v>4.3333329999999997</v>
      </c>
      <c r="S49" s="16">
        <f t="shared" si="2"/>
        <v>4.6666663333333327</v>
      </c>
    </row>
    <row r="50" spans="1:19">
      <c r="A50" s="4">
        <v>41</v>
      </c>
      <c r="B50" s="3" t="s">
        <v>65</v>
      </c>
      <c r="C50" s="8">
        <v>38173</v>
      </c>
      <c r="D50" s="3" t="s">
        <v>63</v>
      </c>
      <c r="E50" s="3" t="s">
        <v>26</v>
      </c>
      <c r="F50" s="2"/>
      <c r="J50" s="2"/>
      <c r="N50" s="2"/>
      <c r="O50" s="1">
        <v>1</v>
      </c>
      <c r="R50" s="19">
        <v>4.2</v>
      </c>
      <c r="S50" s="16">
        <f t="shared" si="2"/>
        <v>4.5333333333333332</v>
      </c>
    </row>
    <row r="51" spans="1:19">
      <c r="A51" s="4">
        <v>42</v>
      </c>
      <c r="B51" s="3" t="s">
        <v>37</v>
      </c>
      <c r="C51" s="8">
        <v>36261</v>
      </c>
      <c r="D51" s="3" t="s">
        <v>31</v>
      </c>
      <c r="E51" s="3" t="s">
        <v>26</v>
      </c>
      <c r="F51" s="2"/>
      <c r="J51" s="2"/>
      <c r="N51" s="2"/>
      <c r="Q51" s="1">
        <v>1</v>
      </c>
      <c r="R51" s="31">
        <v>4.4000000000000004</v>
      </c>
      <c r="S51" s="16">
        <f t="shared" ref="S51:S55" si="3">(1.5*F51+1*G51+1/2*H51+1/3*I51)*1+(1.5*J51+1*K51+1/2*L51+1/3*M51)*1/2+(1.5*N51+1*O51+1/2*P51+1/3*Q51)*1/3+R51</f>
        <v>4.5111111111111111</v>
      </c>
    </row>
    <row r="52" spans="1:19">
      <c r="A52" s="4">
        <v>43</v>
      </c>
      <c r="B52" s="3" t="s">
        <v>38</v>
      </c>
      <c r="C52" s="8">
        <v>37745</v>
      </c>
      <c r="D52" s="3" t="s">
        <v>31</v>
      </c>
      <c r="E52" s="3" t="s">
        <v>26</v>
      </c>
      <c r="F52" s="2"/>
      <c r="J52" s="2"/>
      <c r="N52" s="2"/>
      <c r="Q52" s="1">
        <v>1</v>
      </c>
      <c r="R52" s="31">
        <v>4.4000000000000004</v>
      </c>
      <c r="S52" s="16">
        <f t="shared" si="3"/>
        <v>4.5111111111111111</v>
      </c>
    </row>
    <row r="53" spans="1:19">
      <c r="A53" s="4">
        <v>44</v>
      </c>
      <c r="B53" s="3" t="s">
        <v>39</v>
      </c>
      <c r="C53" s="8">
        <v>37862</v>
      </c>
      <c r="D53" s="3" t="s">
        <v>31</v>
      </c>
      <c r="E53" s="3" t="s">
        <v>26</v>
      </c>
      <c r="F53" s="2"/>
      <c r="J53" s="2"/>
      <c r="N53" s="2"/>
      <c r="Q53" s="1">
        <v>1</v>
      </c>
      <c r="R53" s="31">
        <v>4.4000000000000004</v>
      </c>
      <c r="S53" s="16">
        <f t="shared" si="3"/>
        <v>4.5111111111111111</v>
      </c>
    </row>
    <row r="54" spans="1:19">
      <c r="A54" s="4">
        <v>45</v>
      </c>
      <c r="B54" s="3" t="s">
        <v>66</v>
      </c>
      <c r="C54" s="8">
        <v>37164</v>
      </c>
      <c r="D54" s="3" t="s">
        <v>63</v>
      </c>
      <c r="E54" s="3" t="s">
        <v>26</v>
      </c>
      <c r="F54" s="2"/>
      <c r="J54" s="2"/>
      <c r="N54" s="2"/>
      <c r="Q54" s="1">
        <v>1</v>
      </c>
      <c r="R54" s="19">
        <v>4.2</v>
      </c>
      <c r="S54" s="16">
        <f t="shared" si="3"/>
        <v>4.3111111111111109</v>
      </c>
    </row>
    <row r="55" spans="1:19">
      <c r="A55" s="5">
        <v>46</v>
      </c>
      <c r="B55" s="27" t="s">
        <v>67</v>
      </c>
      <c r="C55" s="28">
        <v>37164</v>
      </c>
      <c r="D55" s="27" t="s">
        <v>63</v>
      </c>
      <c r="E55" s="27" t="s">
        <v>26</v>
      </c>
      <c r="F55" s="29"/>
      <c r="G55" s="30"/>
      <c r="H55" s="30"/>
      <c r="I55" s="30"/>
      <c r="J55" s="29"/>
      <c r="K55" s="30"/>
      <c r="L55" s="30"/>
      <c r="M55" s="30"/>
      <c r="N55" s="29"/>
      <c r="O55" s="30"/>
      <c r="P55" s="30"/>
      <c r="Q55" s="30">
        <v>1</v>
      </c>
      <c r="R55" s="20">
        <v>4</v>
      </c>
      <c r="S55" s="18">
        <f t="shared" si="3"/>
        <v>4.1111111111111107</v>
      </c>
    </row>
  </sheetData>
  <mergeCells count="8">
    <mergeCell ref="F8:I8"/>
    <mergeCell ref="J8:M8"/>
    <mergeCell ref="N8:Q8"/>
    <mergeCell ref="B1:Q1"/>
    <mergeCell ref="B2:Q2"/>
    <mergeCell ref="C4:S4"/>
    <mergeCell ref="C5:S5"/>
    <mergeCell ref="C6:S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LH</cp:lastModifiedBy>
  <dcterms:created xsi:type="dcterms:W3CDTF">2018-04-05T14:31:02Z</dcterms:created>
  <dcterms:modified xsi:type="dcterms:W3CDTF">2018-05-21T09:45:58Z</dcterms:modified>
</cp:coreProperties>
</file>